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Presupuesto Anual" sheetId="1" r:id="rId5"/>
  </sheets>
  <definedNames/>
  <calcPr/>
</workbook>
</file>

<file path=xl/sharedStrings.xml><?xml version="1.0" encoding="utf-8"?>
<sst xmlns="http://schemas.openxmlformats.org/spreadsheetml/2006/main" count="108" uniqueCount="72">
  <si>
    <t>PRESUPUESTO ANUALPERSONAL</t>
  </si>
  <si>
    <t>INGRESOS MENSUALES PREVISTOS</t>
  </si>
  <si>
    <t>Ingreso 1</t>
  </si>
  <si>
    <t>Ingresos adicionales</t>
  </si>
  <si>
    <t>Total de ingresos mensuales</t>
  </si>
  <si>
    <t xml:space="preserve">INGRESO ANUAL </t>
  </si>
  <si>
    <t>ALOJAMIENTO</t>
  </si>
  <si>
    <t>Costo previsto</t>
  </si>
  <si>
    <t>ENTRETENIMIENTO</t>
  </si>
  <si>
    <t>Administración</t>
  </si>
  <si>
    <t>Noche de salir</t>
  </si>
  <si>
    <t>Teléfono</t>
  </si>
  <si>
    <t>Plataformas de música</t>
  </si>
  <si>
    <t>Electricidad</t>
  </si>
  <si>
    <t>Películas</t>
  </si>
  <si>
    <t>Gas</t>
  </si>
  <si>
    <t>Conciertos</t>
  </si>
  <si>
    <t>Agua y alcantarillado</t>
  </si>
  <si>
    <t>Eventos deportivos</t>
  </si>
  <si>
    <t>Internet</t>
  </si>
  <si>
    <t>Teatro</t>
  </si>
  <si>
    <t>Predial</t>
  </si>
  <si>
    <t>Otros</t>
  </si>
  <si>
    <t>Mantenimiento o reparaciones</t>
  </si>
  <si>
    <t>Subtotal</t>
  </si>
  <si>
    <t>PRÉSTAMOS</t>
  </si>
  <si>
    <t>TRANSPORTE</t>
  </si>
  <si>
    <t>Personal</t>
  </si>
  <si>
    <t>Pago del vehículo</t>
  </si>
  <si>
    <t>Estudiante</t>
  </si>
  <si>
    <t>Gastos de taxi o bus</t>
  </si>
  <si>
    <t>Tarjeta de crédito</t>
  </si>
  <si>
    <t>Seguro</t>
  </si>
  <si>
    <t>Licencias</t>
  </si>
  <si>
    <t>Combustible</t>
  </si>
  <si>
    <t>Mantenimiento</t>
  </si>
  <si>
    <t>IMPUESTOS</t>
  </si>
  <si>
    <t>Federales</t>
  </si>
  <si>
    <t>SEGURO</t>
  </si>
  <si>
    <t>Estatales</t>
  </si>
  <si>
    <t>Hogar</t>
  </si>
  <si>
    <t>Locales</t>
  </si>
  <si>
    <t>Salud</t>
  </si>
  <si>
    <t>Vida</t>
  </si>
  <si>
    <t>AHORROS O INVERSIONES</t>
  </si>
  <si>
    <t>Cuenta de jubilación</t>
  </si>
  <si>
    <t>COMIDA</t>
  </si>
  <si>
    <t>Cuenta de inversión</t>
  </si>
  <si>
    <t>Alimentos</t>
  </si>
  <si>
    <t>Restaurantes</t>
  </si>
  <si>
    <t>REGALOS Y DONACIONES</t>
  </si>
  <si>
    <t>Organización benéfica 1</t>
  </si>
  <si>
    <t>MASCOTAS</t>
  </si>
  <si>
    <t>Organización benéfica 2</t>
  </si>
  <si>
    <t>Comida</t>
  </si>
  <si>
    <t>Organización benéfica 3</t>
  </si>
  <si>
    <t>Médicos</t>
  </si>
  <si>
    <t>Limpieza</t>
  </si>
  <si>
    <t>Juguetes</t>
  </si>
  <si>
    <t>LEGAL</t>
  </si>
  <si>
    <t>Abogados</t>
  </si>
  <si>
    <t>Pensión alimenticia</t>
  </si>
  <si>
    <t>Pagos por retención o fallo</t>
  </si>
  <si>
    <t>CUIDADO PERSONAL</t>
  </si>
  <si>
    <t>Pelo y uñas</t>
  </si>
  <si>
    <t>Ropa</t>
  </si>
  <si>
    <t>COSTO PREVISTO TOTAL</t>
  </si>
  <si>
    <t>Tintorería</t>
  </si>
  <si>
    <t>Gimnasio</t>
  </si>
  <si>
    <t>GASTO REAL TOTAL</t>
  </si>
  <si>
    <t>Tasas o cuotas de la organización</t>
  </si>
  <si>
    <t>DIFERENCIA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</si>
</sst>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 $]#,##0"/>
  </numFmts>
  <fonts count="8">
    <font>
      <sz val="10.0"/>
      <color rgb="FF000000"/>
      <name val="Arial"/>
      <scheme val="minor"/>
    </font>
    <font>
      <sz val="13.0"/>
      <color rgb="FF404040"/>
      <name val="Lexend"/>
    </font>
    <font/>
    <font>
      <b/>
      <sz val="13.0"/>
      <color rgb="FF404040"/>
      <name val="Lexend"/>
    </font>
    <font>
      <b/>
      <sz val="13.0"/>
      <color rgb="FFC00000"/>
      <name val="Lexend"/>
    </font>
    <font>
      <b/>
      <sz val="13.0"/>
      <color rgb="FFFFFFFF"/>
      <name val="Lexend"/>
    </font>
    <font>
      <sz val="13.0"/>
      <color rgb="FF000000"/>
      <name val="Lexend"/>
    </font>
    <font>
      <b/>
      <sz val="13.0"/>
      <color rgb="FF000000"/>
      <name val="Lexend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23585C"/>
        <bgColor rgb="FF23585C"/>
      </patternFill>
    </fill>
  </fills>
  <borders count="20">
    <border/>
    <border>
      <bottom style="thin">
        <color rgb="FF35848A"/>
      </bottom>
    </border>
    <border>
      <left style="thin">
        <color rgb="FFA6A6A6"/>
      </left>
      <right style="thin">
        <color rgb="FFA6A6A6"/>
      </right>
      <top style="thin">
        <color rgb="FFA6A6A6"/>
      </top>
    </border>
    <border>
      <top style="thin">
        <color rgb="FFA6A6A6"/>
      </top>
      <bottom style="thin">
        <color rgb="FFA6A6A6"/>
      </bottom>
    </border>
    <border>
      <right style="thin">
        <color rgb="FFA6A6A6"/>
      </right>
      <top style="thin">
        <color rgb="FFA6A6A6"/>
      </top>
      <bottom style="thin">
        <color rgb="FFA6A6A6"/>
      </bottom>
    </border>
    <border>
      <right style="thin">
        <color rgb="FFA6A6A6"/>
      </right>
      <top style="thin">
        <color rgb="FFA6A6A6"/>
      </top>
    </border>
    <border>
      <left style="thin">
        <color rgb="FFA6A6A6"/>
      </left>
      <top style="thin">
        <color rgb="FFA6A6A6"/>
      </top>
    </border>
    <border>
      <top style="thin">
        <color rgb="FFA6A6A6"/>
      </top>
    </border>
    <border>
      <left style="thin">
        <color rgb="FFA6A6A6"/>
      </left>
      <right style="thin">
        <color rgb="FFA6A6A6"/>
      </right>
    </border>
    <border>
      <right style="thin">
        <color rgb="FFA6A6A6"/>
      </right>
    </border>
    <border>
      <left style="thin">
        <color rgb="FFA6A6A6"/>
      </left>
      <bottom style="thin">
        <color rgb="FFA6A6A6"/>
      </bottom>
    </border>
    <border>
      <bottom style="thin">
        <color rgb="FFA6A6A6"/>
      </bottom>
    </border>
    <border>
      <right style="thin">
        <color rgb="FFA6A6A6"/>
      </right>
      <bottom style="thin">
        <color rgb="FFA6A6A6"/>
      </bottom>
    </border>
    <border>
      <left style="thin">
        <color rgb="FFA6A6A6"/>
      </left>
      <right style="thin">
        <color rgb="FFA6A6A6"/>
      </right>
      <bottom style="thin">
        <color rgb="FFA6A6A6"/>
      </bottom>
    </border>
    <border>
      <left style="thin">
        <color rgb="FF91CFD5"/>
      </left>
      <top style="thin">
        <color rgb="FF91CFD5"/>
      </top>
      <bottom style="thin">
        <color rgb="FF91CFD5"/>
      </bottom>
    </border>
    <border>
      <top style="thin">
        <color rgb="FF91CFD5"/>
      </top>
      <bottom style="thin">
        <color rgb="FF91CFD5"/>
      </bottom>
    </border>
    <border>
      <right style="thin">
        <color rgb="FF91CFD5"/>
      </right>
      <top style="thin">
        <color rgb="FF91CFD5"/>
      </top>
      <bottom style="thin">
        <color rgb="FF91CFD5"/>
      </bottom>
    </border>
    <border>
      <left style="thin">
        <color rgb="FF91CFD5"/>
      </left>
      <top style="double">
        <color rgb="FF47B0B8"/>
      </top>
      <bottom style="thin">
        <color rgb="FF91CFD5"/>
      </bottom>
    </border>
    <border>
      <top style="double">
        <color rgb="FF47B0B8"/>
      </top>
      <bottom style="thin">
        <color rgb="FF91CFD5"/>
      </bottom>
    </border>
    <border>
      <right style="thin">
        <color rgb="FF91CFD5"/>
      </right>
      <top style="double">
        <color rgb="FF47B0B8"/>
      </top>
      <bottom style="thin">
        <color rgb="FF91CFD5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readingOrder="0" shrinkToFit="0" vertical="bottom" wrapText="0"/>
    </xf>
    <xf borderId="1" fillId="0" fontId="2" numFmtId="0" xfId="0" applyBorder="1" applyFont="1"/>
    <xf borderId="1" fillId="0" fontId="1" numFmtId="164" xfId="0" applyAlignment="1" applyBorder="1" applyFont="1" applyNumberForma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2" fillId="0" fontId="1" numFmtId="164" xfId="0" applyAlignment="1" applyBorder="1" applyFont="1" applyNumberFormat="1">
      <alignment readingOrder="0"/>
    </xf>
    <xf borderId="3" fillId="0" fontId="1" numFmtId="164" xfId="0" applyAlignment="1" applyBorder="1" applyFont="1" applyNumberFormat="1">
      <alignment readingOrder="0" shrinkToFit="0" wrapText="0"/>
    </xf>
    <xf borderId="4" fillId="0" fontId="2" numFmtId="0" xfId="0" applyBorder="1" applyFont="1"/>
    <xf borderId="5" fillId="0" fontId="1" numFmtId="164" xfId="0" applyAlignment="1" applyBorder="1" applyFont="1" applyNumberFormat="1">
      <alignment horizontal="right" readingOrder="0" shrinkToFit="0" vertical="bottom" wrapText="0"/>
    </xf>
    <xf borderId="6" fillId="0" fontId="1" numFmtId="164" xfId="0" applyAlignment="1" applyBorder="1" applyFont="1" applyNumberFormat="1">
      <alignment horizontal="left" readingOrder="0"/>
    </xf>
    <xf borderId="7" fillId="0" fontId="2" numFmtId="0" xfId="0" applyBorder="1" applyFont="1"/>
    <xf borderId="5" fillId="0" fontId="2" numFmtId="0" xfId="0" applyBorder="1" applyFont="1"/>
    <xf borderId="2" fillId="2" fontId="3" numFmtId="164" xfId="0" applyAlignment="1" applyBorder="1" applyFill="1" applyFont="1" applyNumberFormat="1">
      <alignment horizontal="right" readingOrder="0" shrinkToFit="0" wrapText="0"/>
    </xf>
    <xf borderId="8" fillId="0" fontId="2" numFmtId="0" xfId="0" applyBorder="1" applyFont="1"/>
    <xf borderId="9" fillId="0" fontId="1" numFmtId="164" xfId="0" applyAlignment="1" applyBorder="1" applyFont="1" applyNumberFormat="1">
      <alignment horizontal="right" readingOrder="0" shrinkToFit="0" vertical="bottom" wrapText="0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2" fillId="2" fontId="3" numFmtId="164" xfId="0" applyAlignment="1" applyBorder="1" applyFont="1" applyNumberFormat="1">
      <alignment horizontal="right" readingOrder="0" shrinkToFit="0" vertical="bottom" wrapText="0"/>
    </xf>
    <xf borderId="0" fillId="0" fontId="1" numFmtId="164" xfId="0" applyAlignment="1" applyFont="1" applyNumberFormat="1">
      <alignment readingOrder="0"/>
    </xf>
    <xf borderId="0" fillId="0" fontId="1" numFmtId="164" xfId="0" applyAlignment="1" applyFont="1" applyNumberFormat="1">
      <alignment readingOrder="0" shrinkToFit="0" wrapText="0"/>
    </xf>
    <xf borderId="0" fillId="0" fontId="1" numFmtId="164" xfId="0" applyAlignment="1" applyFont="1" applyNumberFormat="1">
      <alignment horizontal="right" readingOrder="0" shrinkToFit="0" vertical="bottom" wrapText="0"/>
    </xf>
    <xf borderId="2" fillId="2" fontId="4" numFmtId="164" xfId="0" applyAlignment="1" applyBorder="1" applyFont="1" applyNumberFormat="1">
      <alignment horizontal="right" readingOrder="0" shrinkToFit="0" wrapText="0"/>
    </xf>
    <xf borderId="0" fillId="0" fontId="3" numFmtId="164" xfId="0" applyAlignment="1" applyFont="1" applyNumberFormat="1">
      <alignment horizontal="right" readingOrder="0" shrinkToFit="0" vertical="bottom" wrapText="0"/>
    </xf>
    <xf borderId="14" fillId="3" fontId="5" numFmtId="164" xfId="0" applyAlignment="1" applyBorder="1" applyFill="1" applyFont="1" applyNumberFormat="1">
      <alignment readingOrder="0" shrinkToFit="0" vertical="bottom" wrapText="0"/>
    </xf>
    <xf borderId="15" fillId="3" fontId="5" numFmtId="164" xfId="0" applyAlignment="1" applyBorder="1" applyFont="1" applyNumberFormat="1">
      <alignment readingOrder="0" shrinkToFit="0" vertical="bottom" wrapText="0"/>
    </xf>
    <xf borderId="16" fillId="3" fontId="5" numFmtId="164" xfId="0" applyAlignment="1" applyBorder="1" applyFont="1" applyNumberFormat="1">
      <alignment readingOrder="0" shrinkToFit="0" vertical="bottom" wrapText="0"/>
    </xf>
    <xf borderId="14" fillId="0" fontId="6" numFmtId="164" xfId="0" applyAlignment="1" applyBorder="1" applyFont="1" applyNumberFormat="1">
      <alignment readingOrder="0" shrinkToFit="0" vertical="bottom" wrapText="0"/>
    </xf>
    <xf borderId="15" fillId="0" fontId="6" numFmtId="164" xfId="0" applyAlignment="1" applyBorder="1" applyFont="1" applyNumberFormat="1">
      <alignment horizontal="right" readingOrder="0" shrinkToFit="0" vertical="bottom" wrapText="0"/>
    </xf>
    <xf borderId="16" fillId="0" fontId="7" numFmtId="164" xfId="0" applyAlignment="1" applyBorder="1" applyFont="1" applyNumberFormat="1">
      <alignment horizontal="right" readingOrder="0" shrinkToFit="0" vertical="bottom" wrapText="0"/>
    </xf>
    <xf borderId="15" fillId="0" fontId="6" numFmtId="164" xfId="0" applyAlignment="1" applyBorder="1" applyFont="1" applyNumberFormat="1">
      <alignment readingOrder="0" shrinkToFit="0" vertical="bottom" wrapText="0"/>
    </xf>
    <xf borderId="15" fillId="0" fontId="6" numFmtId="164" xfId="0" applyAlignment="1" applyBorder="1" applyFont="1" applyNumberFormat="1">
      <alignment shrinkToFit="0" vertical="bottom" wrapText="0"/>
    </xf>
    <xf borderId="17" fillId="0" fontId="7" numFmtId="164" xfId="0" applyAlignment="1" applyBorder="1" applyFont="1" applyNumberFormat="1">
      <alignment readingOrder="0" shrinkToFit="0" vertical="bottom" wrapText="0"/>
    </xf>
    <xf borderId="18" fillId="0" fontId="7" numFmtId="164" xfId="0" applyAlignment="1" applyBorder="1" applyFont="1" applyNumberFormat="1">
      <alignment shrinkToFit="0" vertical="bottom" wrapText="0"/>
    </xf>
    <xf borderId="18" fillId="0" fontId="7" numFmtId="164" xfId="0" applyAlignment="1" applyBorder="1" applyFont="1" applyNumberFormat="1">
      <alignment readingOrder="0" shrinkToFit="0" vertical="bottom" wrapText="0"/>
    </xf>
    <xf borderId="19" fillId="0" fontId="7" numFmtId="164" xfId="0" applyAlignment="1" applyBorder="1" applyFont="1" applyNumberFormat="1">
      <alignment horizontal="right" readingOrder="0"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6" fillId="0" fontId="3" numFmtId="164" xfId="0" applyAlignment="1" applyBorder="1" applyFont="1" applyNumberFormat="1">
      <alignment horizontal="left" readingOrder="0" shrinkToFit="0" wrapText="0"/>
    </xf>
    <xf borderId="8" fillId="2" fontId="3" numFmtId="164" xfId="0" applyAlignment="1" applyBorder="1" applyFont="1" applyNumberFormat="1">
      <alignment horizontal="right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4">
      <c r="B4" s="1" t="s">
        <v>0</v>
      </c>
      <c r="C4" s="2"/>
      <c r="D4" s="2"/>
      <c r="E4" s="2"/>
      <c r="F4" s="2"/>
      <c r="G4" s="3"/>
      <c r="H4" s="3"/>
      <c r="I4" s="3"/>
      <c r="J4" s="3"/>
    </row>
    <row r="5">
      <c r="B5" s="4"/>
      <c r="C5" s="4"/>
      <c r="D5" s="4"/>
      <c r="E5" s="4"/>
      <c r="F5" s="4"/>
      <c r="G5" s="4"/>
      <c r="H5" s="4"/>
      <c r="I5" s="4"/>
      <c r="J5" s="4"/>
    </row>
    <row r="6">
      <c r="B6" s="5" t="s">
        <v>1</v>
      </c>
      <c r="C6" s="6" t="s">
        <v>2</v>
      </c>
      <c r="D6" s="7"/>
      <c r="E6" s="8">
        <v>1.1E7</v>
      </c>
      <c r="F6" s="4"/>
      <c r="G6" s="9"/>
      <c r="H6" s="10"/>
      <c r="I6" s="11"/>
      <c r="J6" s="12"/>
    </row>
    <row r="7">
      <c r="B7" s="13"/>
      <c r="C7" s="6" t="s">
        <v>3</v>
      </c>
      <c r="D7" s="7"/>
      <c r="E7" s="14">
        <v>900000.0</v>
      </c>
      <c r="F7" s="4"/>
      <c r="G7" s="15"/>
      <c r="H7" s="16"/>
      <c r="I7" s="17"/>
      <c r="J7" s="18"/>
    </row>
    <row r="8">
      <c r="B8" s="18"/>
      <c r="C8" s="6" t="s">
        <v>4</v>
      </c>
      <c r="D8" s="7"/>
      <c r="E8" s="19">
        <v>1.19E7</v>
      </c>
      <c r="F8" s="4"/>
      <c r="G8" s="9"/>
      <c r="H8" s="10"/>
      <c r="I8" s="11"/>
      <c r="J8" s="12"/>
    </row>
    <row r="9">
      <c r="B9" s="4"/>
      <c r="C9" s="4"/>
      <c r="D9" s="4"/>
      <c r="E9" s="4"/>
      <c r="F9" s="4"/>
      <c r="G9" s="15"/>
      <c r="H9" s="16"/>
      <c r="I9" s="17"/>
      <c r="J9" s="18"/>
    </row>
    <row r="10">
      <c r="B10" s="20"/>
      <c r="C10" s="21"/>
      <c r="D10" s="21"/>
      <c r="E10" s="22"/>
      <c r="F10" s="4"/>
      <c r="G10" s="9"/>
      <c r="H10" s="10"/>
      <c r="I10" s="11"/>
      <c r="J10" s="23"/>
    </row>
    <row r="11">
      <c r="B11" s="20" t="s">
        <v>5</v>
      </c>
      <c r="C11" s="21"/>
      <c r="D11" s="21"/>
      <c r="E11" s="22"/>
      <c r="F11" s="4"/>
      <c r="G11" s="15"/>
      <c r="H11" s="16"/>
      <c r="I11" s="17"/>
      <c r="J11" s="18"/>
    </row>
    <row r="12">
      <c r="B12" s="20"/>
      <c r="C12" s="21"/>
      <c r="D12" s="21"/>
      <c r="E12" s="24"/>
      <c r="F12" s="4"/>
      <c r="G12" s="4"/>
      <c r="H12" s="4"/>
      <c r="I12" s="4"/>
      <c r="J12" s="4"/>
    </row>
    <row r="13">
      <c r="B13" s="4"/>
      <c r="C13" s="4"/>
      <c r="D13" s="4"/>
      <c r="E13" s="4"/>
      <c r="F13" s="4"/>
      <c r="G13" s="4"/>
      <c r="H13" s="4"/>
      <c r="I13" s="4"/>
      <c r="J13" s="4"/>
    </row>
    <row r="14">
      <c r="B14" s="25" t="s">
        <v>6</v>
      </c>
      <c r="C14" s="26" t="s">
        <v>7</v>
      </c>
      <c r="D14" s="26"/>
      <c r="E14" s="27"/>
      <c r="F14" s="4"/>
      <c r="G14" s="25" t="s">
        <v>8</v>
      </c>
      <c r="H14" s="26" t="s">
        <v>7</v>
      </c>
      <c r="I14" s="26"/>
      <c r="J14" s="27"/>
    </row>
    <row r="15">
      <c r="B15" s="28" t="s">
        <v>9</v>
      </c>
      <c r="C15" s="29">
        <v>7200000.0</v>
      </c>
      <c r="D15" s="29"/>
      <c r="E15" s="30"/>
      <c r="F15" s="4"/>
      <c r="G15" s="28" t="s">
        <v>10</v>
      </c>
      <c r="H15" s="31">
        <f>50000*6</f>
        <v>300000</v>
      </c>
      <c r="I15" s="31"/>
      <c r="J15" s="30"/>
    </row>
    <row r="16">
      <c r="B16" s="28" t="s">
        <v>11</v>
      </c>
      <c r="C16" s="29">
        <v>360000.0</v>
      </c>
      <c r="D16" s="29"/>
      <c r="E16" s="30"/>
      <c r="F16" s="4"/>
      <c r="G16" s="28" t="s">
        <v>12</v>
      </c>
      <c r="H16" s="32">
        <f>26000*12</f>
        <v>312000</v>
      </c>
      <c r="I16" s="31"/>
      <c r="J16" s="30"/>
    </row>
    <row r="17">
      <c r="B17" s="28" t="s">
        <v>13</v>
      </c>
      <c r="C17" s="29">
        <v>1560000.0</v>
      </c>
      <c r="D17" s="29"/>
      <c r="E17" s="30"/>
      <c r="F17" s="4"/>
      <c r="G17" s="28" t="s">
        <v>14</v>
      </c>
      <c r="H17" s="31">
        <v>400000.0</v>
      </c>
      <c r="I17" s="31"/>
      <c r="J17" s="30"/>
    </row>
    <row r="18">
      <c r="B18" s="28" t="s">
        <v>15</v>
      </c>
      <c r="C18" s="29">
        <v>1440000.0</v>
      </c>
      <c r="D18" s="29"/>
      <c r="E18" s="30"/>
      <c r="F18" s="4"/>
      <c r="G18" s="28" t="s">
        <v>16</v>
      </c>
      <c r="H18" s="31">
        <v>0.0</v>
      </c>
      <c r="I18" s="31"/>
      <c r="J18" s="30"/>
    </row>
    <row r="19">
      <c r="B19" s="28" t="s">
        <v>17</v>
      </c>
      <c r="C19" s="29">
        <v>984000.0</v>
      </c>
      <c r="D19" s="29"/>
      <c r="E19" s="30"/>
      <c r="F19" s="4"/>
      <c r="G19" s="28" t="s">
        <v>18</v>
      </c>
      <c r="H19" s="32">
        <f>500000*4</f>
        <v>2000000</v>
      </c>
      <c r="I19" s="31"/>
      <c r="J19" s="30"/>
    </row>
    <row r="20">
      <c r="B20" s="28" t="s">
        <v>19</v>
      </c>
      <c r="C20" s="29">
        <v>960000.0</v>
      </c>
      <c r="D20" s="29"/>
      <c r="E20" s="30"/>
      <c r="F20" s="4"/>
      <c r="G20" s="28" t="s">
        <v>20</v>
      </c>
      <c r="H20" s="31">
        <v>0.0</v>
      </c>
      <c r="I20" s="31"/>
      <c r="J20" s="30"/>
    </row>
    <row r="21">
      <c r="B21" s="28" t="s">
        <v>21</v>
      </c>
      <c r="C21" s="29">
        <v>1200000.0</v>
      </c>
      <c r="D21" s="29"/>
      <c r="E21" s="30"/>
      <c r="F21" s="4"/>
      <c r="G21" s="28" t="s">
        <v>22</v>
      </c>
      <c r="H21" s="31">
        <v>0.0</v>
      </c>
      <c r="I21" s="31"/>
      <c r="J21" s="30"/>
    </row>
    <row r="22">
      <c r="B22" s="28" t="s">
        <v>23</v>
      </c>
      <c r="C22" s="29">
        <v>4500000.0</v>
      </c>
      <c r="D22" s="29"/>
      <c r="E22" s="30"/>
      <c r="F22" s="4"/>
      <c r="G22" s="28" t="s">
        <v>22</v>
      </c>
      <c r="H22" s="31">
        <v>0.0</v>
      </c>
      <c r="I22" s="31"/>
      <c r="J22" s="30"/>
    </row>
    <row r="23">
      <c r="B23" s="28" t="s">
        <v>22</v>
      </c>
      <c r="C23" s="29">
        <v>0.0</v>
      </c>
      <c r="D23" s="29"/>
      <c r="E23" s="30"/>
      <c r="F23" s="4"/>
      <c r="G23" s="33" t="s">
        <v>24</v>
      </c>
      <c r="H23" s="34">
        <f>SUM(H15:H22)</f>
        <v>3012000</v>
      </c>
      <c r="I23" s="35"/>
      <c r="J23" s="36"/>
    </row>
    <row r="24">
      <c r="B24" s="33" t="s">
        <v>24</v>
      </c>
      <c r="C24" s="34">
        <f>SUM(C5:C23)</f>
        <v>18204000</v>
      </c>
      <c r="D24" s="29"/>
      <c r="E24" s="30"/>
      <c r="F24" s="4"/>
      <c r="G24" s="37"/>
      <c r="H24" s="37"/>
      <c r="I24" s="37"/>
      <c r="J24" s="37"/>
    </row>
    <row r="25">
      <c r="B25" s="37"/>
      <c r="C25" s="37"/>
      <c r="D25" s="37"/>
      <c r="E25" s="37"/>
      <c r="F25" s="4"/>
      <c r="G25" s="25" t="s">
        <v>25</v>
      </c>
      <c r="H25" s="26" t="s">
        <v>7</v>
      </c>
      <c r="I25" s="26"/>
      <c r="J25" s="27"/>
    </row>
    <row r="26">
      <c r="B26" s="25" t="s">
        <v>26</v>
      </c>
      <c r="C26" s="26" t="s">
        <v>7</v>
      </c>
      <c r="D26" s="26"/>
      <c r="E26" s="27"/>
      <c r="F26" s="4"/>
      <c r="G26" s="28" t="s">
        <v>27</v>
      </c>
      <c r="H26" s="31">
        <v>0.0</v>
      </c>
      <c r="I26" s="31"/>
      <c r="J26" s="30"/>
    </row>
    <row r="27">
      <c r="B27" s="28" t="s">
        <v>28</v>
      </c>
      <c r="C27" s="31">
        <v>0.0</v>
      </c>
      <c r="D27" s="31"/>
      <c r="E27" s="30"/>
      <c r="F27" s="4"/>
      <c r="G27" s="28" t="s">
        <v>29</v>
      </c>
      <c r="H27" s="31">
        <v>0.0</v>
      </c>
      <c r="I27" s="31"/>
      <c r="J27" s="30"/>
    </row>
    <row r="28">
      <c r="B28" s="28" t="s">
        <v>30</v>
      </c>
      <c r="C28" s="31">
        <v>60000.0</v>
      </c>
      <c r="D28" s="31"/>
      <c r="E28" s="30"/>
      <c r="F28" s="4"/>
      <c r="G28" s="28" t="s">
        <v>31</v>
      </c>
      <c r="H28" s="31">
        <v>0.0</v>
      </c>
      <c r="I28" s="31"/>
      <c r="J28" s="30"/>
    </row>
    <row r="29">
      <c r="B29" s="28" t="s">
        <v>32</v>
      </c>
      <c r="C29" s="31">
        <v>1980000.0</v>
      </c>
      <c r="D29" s="31"/>
      <c r="E29" s="30"/>
      <c r="F29" s="4"/>
      <c r="G29" s="28" t="s">
        <v>31</v>
      </c>
      <c r="H29" s="31">
        <v>0.0</v>
      </c>
      <c r="I29" s="31"/>
      <c r="J29" s="30"/>
    </row>
    <row r="30">
      <c r="B30" s="28" t="s">
        <v>33</v>
      </c>
      <c r="C30" s="31">
        <v>0.0</v>
      </c>
      <c r="D30" s="31"/>
      <c r="E30" s="30"/>
      <c r="F30" s="4"/>
      <c r="G30" s="28" t="s">
        <v>31</v>
      </c>
      <c r="H30" s="31">
        <v>0.0</v>
      </c>
      <c r="I30" s="31"/>
      <c r="J30" s="30"/>
    </row>
    <row r="31">
      <c r="B31" s="28" t="s">
        <v>34</v>
      </c>
      <c r="C31" s="31">
        <v>1.4E7</v>
      </c>
      <c r="D31" s="31"/>
      <c r="E31" s="30"/>
      <c r="F31" s="4"/>
      <c r="G31" s="28" t="s">
        <v>22</v>
      </c>
      <c r="H31" s="31">
        <v>0.0</v>
      </c>
      <c r="I31" s="31"/>
      <c r="J31" s="30"/>
    </row>
    <row r="32">
      <c r="B32" s="28" t="s">
        <v>35</v>
      </c>
      <c r="C32" s="31">
        <v>100000.0</v>
      </c>
      <c r="D32" s="31"/>
      <c r="E32" s="30"/>
      <c r="F32" s="4"/>
      <c r="G32" s="33" t="s">
        <v>24</v>
      </c>
      <c r="H32" s="35">
        <v>0.0</v>
      </c>
      <c r="I32" s="35"/>
      <c r="J32" s="36"/>
    </row>
    <row r="33">
      <c r="B33" s="28" t="s">
        <v>22</v>
      </c>
      <c r="C33" s="31">
        <v>0.0</v>
      </c>
      <c r="D33" s="31"/>
      <c r="E33" s="30"/>
      <c r="F33" s="4"/>
      <c r="G33" s="37"/>
      <c r="H33" s="37"/>
      <c r="I33" s="37"/>
      <c r="J33" s="37"/>
    </row>
    <row r="34">
      <c r="B34" s="33" t="s">
        <v>24</v>
      </c>
      <c r="C34" s="34">
        <f>SUM(C27:C33)</f>
        <v>16140000</v>
      </c>
      <c r="D34" s="35"/>
      <c r="E34" s="36"/>
      <c r="F34" s="4"/>
      <c r="G34" s="25" t="s">
        <v>36</v>
      </c>
      <c r="H34" s="26" t="s">
        <v>7</v>
      </c>
      <c r="I34" s="26"/>
      <c r="J34" s="27"/>
    </row>
    <row r="35">
      <c r="B35" s="37"/>
      <c r="C35" s="37"/>
      <c r="D35" s="37"/>
      <c r="E35" s="37"/>
      <c r="F35" s="4"/>
      <c r="G35" s="28" t="s">
        <v>37</v>
      </c>
      <c r="H35" s="31">
        <v>0.0</v>
      </c>
      <c r="I35" s="31"/>
      <c r="J35" s="30"/>
    </row>
    <row r="36">
      <c r="B36" s="25" t="s">
        <v>38</v>
      </c>
      <c r="C36" s="26" t="s">
        <v>7</v>
      </c>
      <c r="D36" s="26"/>
      <c r="E36" s="27"/>
      <c r="F36" s="4"/>
      <c r="G36" s="28" t="s">
        <v>39</v>
      </c>
      <c r="H36" s="31">
        <v>0.0</v>
      </c>
      <c r="I36" s="31"/>
      <c r="J36" s="30"/>
    </row>
    <row r="37">
      <c r="B37" s="28" t="s">
        <v>40</v>
      </c>
      <c r="C37" s="31">
        <v>2100000.0</v>
      </c>
      <c r="D37" s="31"/>
      <c r="E37" s="30"/>
      <c r="F37" s="4"/>
      <c r="G37" s="28" t="s">
        <v>41</v>
      </c>
      <c r="H37" s="31">
        <v>0.0</v>
      </c>
      <c r="I37" s="31"/>
      <c r="J37" s="30"/>
    </row>
    <row r="38">
      <c r="B38" s="28" t="s">
        <v>42</v>
      </c>
      <c r="C38" s="31">
        <f t="shared" ref="C38:C39" si="1">180000*12</f>
        <v>2160000</v>
      </c>
      <c r="D38" s="31"/>
      <c r="E38" s="30"/>
      <c r="F38" s="4"/>
      <c r="G38" s="28" t="s">
        <v>22</v>
      </c>
      <c r="H38" s="31">
        <v>0.0</v>
      </c>
      <c r="I38" s="31"/>
      <c r="J38" s="30"/>
    </row>
    <row r="39">
      <c r="B39" s="28" t="s">
        <v>43</v>
      </c>
      <c r="C39" s="31">
        <f t="shared" si="1"/>
        <v>2160000</v>
      </c>
      <c r="D39" s="31"/>
      <c r="E39" s="30"/>
      <c r="F39" s="4"/>
      <c r="G39" s="33" t="s">
        <v>24</v>
      </c>
      <c r="H39" s="35">
        <v>0.0</v>
      </c>
      <c r="I39" s="35"/>
      <c r="J39" s="36"/>
    </row>
    <row r="40">
      <c r="B40" s="28" t="s">
        <v>22</v>
      </c>
      <c r="C40" s="31">
        <v>0.0</v>
      </c>
      <c r="D40" s="31"/>
      <c r="E40" s="30"/>
      <c r="F40" s="4"/>
      <c r="G40" s="37"/>
      <c r="H40" s="37"/>
      <c r="I40" s="37"/>
      <c r="J40" s="37"/>
    </row>
    <row r="41">
      <c r="B41" s="33" t="s">
        <v>24</v>
      </c>
      <c r="C41" s="34">
        <f>SUM(C38,C37,C39,C40)</f>
        <v>6420000</v>
      </c>
      <c r="D41" s="35"/>
      <c r="E41" s="30"/>
      <c r="F41" s="4"/>
      <c r="G41" s="25" t="s">
        <v>44</v>
      </c>
      <c r="H41" s="26" t="s">
        <v>7</v>
      </c>
      <c r="I41" s="26"/>
      <c r="J41" s="27"/>
    </row>
    <row r="42">
      <c r="B42" s="37"/>
      <c r="C42" s="37"/>
      <c r="D42" s="37"/>
      <c r="E42" s="37"/>
      <c r="F42" s="4"/>
      <c r="G42" s="28" t="s">
        <v>45</v>
      </c>
      <c r="H42" s="31">
        <v>0.0</v>
      </c>
      <c r="I42" s="31"/>
      <c r="J42" s="30"/>
    </row>
    <row r="43">
      <c r="B43" s="25" t="s">
        <v>46</v>
      </c>
      <c r="C43" s="26" t="s">
        <v>7</v>
      </c>
      <c r="D43" s="26"/>
      <c r="E43" s="27"/>
      <c r="F43" s="4"/>
      <c r="G43" s="28" t="s">
        <v>47</v>
      </c>
      <c r="H43" s="31">
        <v>0.0</v>
      </c>
      <c r="I43" s="31"/>
      <c r="J43" s="30"/>
    </row>
    <row r="44">
      <c r="B44" s="28" t="s">
        <v>48</v>
      </c>
      <c r="C44" s="31">
        <f>1460000*12</f>
        <v>17520000</v>
      </c>
      <c r="D44" s="31"/>
      <c r="E44" s="30"/>
      <c r="F44" s="4"/>
      <c r="G44" s="28" t="s">
        <v>22</v>
      </c>
      <c r="H44" s="31">
        <v>0.0</v>
      </c>
      <c r="I44" s="31"/>
      <c r="J44" s="30"/>
    </row>
    <row r="45">
      <c r="B45" s="28" t="s">
        <v>49</v>
      </c>
      <c r="C45" s="32">
        <f>300000*12</f>
        <v>3600000</v>
      </c>
      <c r="D45" s="31"/>
      <c r="E45" s="30"/>
      <c r="F45" s="4"/>
      <c r="G45" s="33" t="s">
        <v>24</v>
      </c>
      <c r="H45" s="35">
        <v>0.0</v>
      </c>
      <c r="I45" s="35"/>
      <c r="J45" s="36"/>
    </row>
    <row r="46">
      <c r="B46" s="28" t="s">
        <v>22</v>
      </c>
      <c r="C46" s="31">
        <v>0.0</v>
      </c>
      <c r="D46" s="31"/>
      <c r="E46" s="30"/>
      <c r="F46" s="4"/>
      <c r="G46" s="37"/>
      <c r="H46" s="37"/>
      <c r="I46" s="37"/>
      <c r="J46" s="37"/>
    </row>
    <row r="47">
      <c r="B47" s="33" t="s">
        <v>24</v>
      </c>
      <c r="C47" s="34">
        <f>SUM(C44:C46)</f>
        <v>21120000</v>
      </c>
      <c r="D47" s="35"/>
      <c r="E47" s="30"/>
      <c r="F47" s="4"/>
      <c r="G47" s="25" t="s">
        <v>50</v>
      </c>
      <c r="H47" s="26" t="s">
        <v>7</v>
      </c>
      <c r="I47" s="26"/>
      <c r="J47" s="27"/>
    </row>
    <row r="48">
      <c r="B48" s="37"/>
      <c r="C48" s="37"/>
      <c r="D48" s="37"/>
      <c r="E48" s="37"/>
      <c r="F48" s="4"/>
      <c r="G48" s="28" t="s">
        <v>51</v>
      </c>
      <c r="H48" s="31">
        <v>0.0</v>
      </c>
      <c r="I48" s="31"/>
      <c r="J48" s="30"/>
    </row>
    <row r="49">
      <c r="B49" s="25" t="s">
        <v>52</v>
      </c>
      <c r="C49" s="26" t="s">
        <v>7</v>
      </c>
      <c r="D49" s="26"/>
      <c r="E49" s="27"/>
      <c r="F49" s="4"/>
      <c r="G49" s="28" t="s">
        <v>53</v>
      </c>
      <c r="H49" s="31">
        <v>0.0</v>
      </c>
      <c r="I49" s="31"/>
      <c r="J49" s="30"/>
    </row>
    <row r="50">
      <c r="B50" s="28" t="s">
        <v>54</v>
      </c>
      <c r="C50" s="31">
        <v>0.0</v>
      </c>
      <c r="D50" s="31"/>
      <c r="E50" s="30"/>
      <c r="F50" s="4"/>
      <c r="G50" s="28" t="s">
        <v>55</v>
      </c>
      <c r="H50" s="31">
        <v>0.0</v>
      </c>
      <c r="I50" s="31"/>
      <c r="J50" s="30"/>
    </row>
    <row r="51">
      <c r="B51" s="28" t="s">
        <v>56</v>
      </c>
      <c r="C51" s="31">
        <v>0.0</v>
      </c>
      <c r="D51" s="31"/>
      <c r="E51" s="30"/>
      <c r="F51" s="4"/>
      <c r="G51" s="33" t="s">
        <v>24</v>
      </c>
      <c r="H51" s="35">
        <v>0.0</v>
      </c>
      <c r="I51" s="35"/>
      <c r="J51" s="36"/>
    </row>
    <row r="52">
      <c r="B52" s="28" t="s">
        <v>57</v>
      </c>
      <c r="C52" s="31">
        <v>0.0</v>
      </c>
      <c r="D52" s="31"/>
      <c r="E52" s="30"/>
      <c r="F52" s="4"/>
      <c r="G52" s="37"/>
      <c r="H52" s="37"/>
      <c r="I52" s="37"/>
      <c r="J52" s="37"/>
    </row>
    <row r="53">
      <c r="B53" s="28" t="s">
        <v>58</v>
      </c>
      <c r="C53" s="31">
        <v>0.0</v>
      </c>
      <c r="D53" s="31"/>
      <c r="E53" s="30"/>
      <c r="F53" s="4"/>
      <c r="G53" s="25" t="s">
        <v>59</v>
      </c>
      <c r="H53" s="26" t="s">
        <v>7</v>
      </c>
      <c r="I53" s="26"/>
      <c r="J53" s="27"/>
    </row>
    <row r="54">
      <c r="B54" s="28" t="s">
        <v>22</v>
      </c>
      <c r="C54" s="31">
        <v>0.0</v>
      </c>
      <c r="D54" s="31"/>
      <c r="E54" s="30"/>
      <c r="F54" s="4"/>
      <c r="G54" s="28" t="s">
        <v>60</v>
      </c>
      <c r="H54" s="31">
        <v>0.0</v>
      </c>
      <c r="I54" s="31"/>
      <c r="J54" s="30"/>
    </row>
    <row r="55">
      <c r="B55" s="33" t="s">
        <v>24</v>
      </c>
      <c r="C55" s="35">
        <v>0.0</v>
      </c>
      <c r="D55" s="35"/>
      <c r="E55" s="36"/>
      <c r="F55" s="4"/>
      <c r="G55" s="28" t="s">
        <v>61</v>
      </c>
      <c r="H55" s="31">
        <v>0.0</v>
      </c>
      <c r="I55" s="31"/>
      <c r="J55" s="30"/>
    </row>
    <row r="56">
      <c r="B56" s="37"/>
      <c r="C56" s="37"/>
      <c r="D56" s="37"/>
      <c r="E56" s="37"/>
      <c r="F56" s="4"/>
      <c r="G56" s="28" t="s">
        <v>62</v>
      </c>
      <c r="H56" s="31">
        <v>0.0</v>
      </c>
      <c r="I56" s="31"/>
      <c r="J56" s="30"/>
    </row>
    <row r="57">
      <c r="B57" s="25" t="s">
        <v>63</v>
      </c>
      <c r="C57" s="26" t="s">
        <v>7</v>
      </c>
      <c r="D57" s="26"/>
      <c r="E57" s="27"/>
      <c r="F57" s="4"/>
      <c r="G57" s="28" t="s">
        <v>22</v>
      </c>
      <c r="H57" s="31">
        <v>0.0</v>
      </c>
      <c r="I57" s="31"/>
      <c r="J57" s="30"/>
    </row>
    <row r="58">
      <c r="B58" s="28" t="s">
        <v>56</v>
      </c>
      <c r="C58" s="31">
        <v>500000.0</v>
      </c>
      <c r="D58" s="31"/>
      <c r="E58" s="30"/>
      <c r="F58" s="4"/>
      <c r="G58" s="33" t="s">
        <v>24</v>
      </c>
      <c r="H58" s="35">
        <v>0.0</v>
      </c>
      <c r="I58" s="35"/>
      <c r="J58" s="36"/>
    </row>
    <row r="59">
      <c r="B59" s="28" t="s">
        <v>64</v>
      </c>
      <c r="C59" s="31">
        <v>2100000.0</v>
      </c>
      <c r="D59" s="31"/>
      <c r="E59" s="30"/>
      <c r="F59" s="4"/>
      <c r="G59" s="37"/>
      <c r="H59" s="37"/>
      <c r="I59" s="37"/>
      <c r="J59" s="37"/>
    </row>
    <row r="60">
      <c r="B60" s="28" t="s">
        <v>65</v>
      </c>
      <c r="C60" s="31">
        <v>1000000.0</v>
      </c>
      <c r="D60" s="31"/>
      <c r="E60" s="30"/>
      <c r="F60" s="4"/>
      <c r="G60" s="38" t="s">
        <v>66</v>
      </c>
      <c r="H60" s="10"/>
      <c r="I60" s="11"/>
      <c r="J60" s="12">
        <v>6.4539E7</v>
      </c>
    </row>
    <row r="61">
      <c r="B61" s="28" t="s">
        <v>67</v>
      </c>
      <c r="C61" s="31">
        <v>0.0</v>
      </c>
      <c r="D61" s="31"/>
      <c r="E61" s="30"/>
      <c r="F61" s="4"/>
      <c r="G61" s="15"/>
      <c r="H61" s="16"/>
      <c r="I61" s="17"/>
      <c r="J61" s="18"/>
    </row>
    <row r="62">
      <c r="B62" s="28" t="s">
        <v>68</v>
      </c>
      <c r="C62" s="31">
        <v>0.0</v>
      </c>
      <c r="D62" s="31"/>
      <c r="E62" s="30"/>
      <c r="F62" s="4"/>
      <c r="G62" s="38" t="s">
        <v>69</v>
      </c>
      <c r="H62" s="10"/>
      <c r="I62" s="11"/>
      <c r="J62" s="39">
        <v>0.0</v>
      </c>
    </row>
    <row r="63">
      <c r="B63" s="28" t="s">
        <v>70</v>
      </c>
      <c r="C63" s="31">
        <v>0.0</v>
      </c>
      <c r="D63" s="31"/>
      <c r="E63" s="30"/>
      <c r="F63" s="4"/>
      <c r="G63" s="15"/>
      <c r="H63" s="16"/>
      <c r="I63" s="17"/>
      <c r="J63" s="18"/>
    </row>
    <row r="64">
      <c r="B64" s="28" t="s">
        <v>22</v>
      </c>
      <c r="C64" s="31">
        <v>0.0</v>
      </c>
      <c r="D64" s="31"/>
      <c r="E64" s="30"/>
      <c r="F64" s="4"/>
      <c r="G64" s="38" t="s">
        <v>71</v>
      </c>
      <c r="H64" s="10"/>
      <c r="I64" s="11"/>
      <c r="J64" s="23">
        <v>0.0</v>
      </c>
    </row>
    <row r="65">
      <c r="B65" s="33" t="s">
        <v>24</v>
      </c>
      <c r="C65" s="35">
        <v>3600000.0</v>
      </c>
      <c r="D65" s="35"/>
      <c r="E65" s="36"/>
      <c r="F65" s="4"/>
      <c r="G65" s="15"/>
      <c r="H65" s="16"/>
      <c r="I65" s="17"/>
      <c r="J65" s="18"/>
    </row>
  </sheetData>
  <mergeCells count="17">
    <mergeCell ref="B6:B8"/>
    <mergeCell ref="G6:I7"/>
    <mergeCell ref="J6:J7"/>
    <mergeCell ref="C6:D6"/>
    <mergeCell ref="C7:D7"/>
    <mergeCell ref="C8:D8"/>
    <mergeCell ref="B4:F4"/>
    <mergeCell ref="G62:I63"/>
    <mergeCell ref="G64:I65"/>
    <mergeCell ref="J64:J65"/>
    <mergeCell ref="G8:I9"/>
    <mergeCell ref="J8:J9"/>
    <mergeCell ref="G10:I11"/>
    <mergeCell ref="J10:J11"/>
    <mergeCell ref="G60:I61"/>
    <mergeCell ref="J60:J61"/>
    <mergeCell ref="J62:J63"/>
  </mergeCells>
  <drawing r:id="rId1"/>
</worksheet>
</file>